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Energy Calculation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<sst xmlns="http://schemas.openxmlformats.org/spreadsheetml/2006/main" count="42" uniqueCount="27">
  <si>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 xml:space="preserve"> </t>
  </si>
  <si>
    <t>Inputs</t>
  </si>
  <si>
    <t xml:space="preserve">Customer </t>
  </si>
  <si>
    <t>FLOW</t>
  </si>
  <si>
    <t>HEAD</t>
  </si>
  <si>
    <t>PUMP EFFICIENCY</t>
  </si>
  <si>
    <t>MOTOR EFFICIENCY</t>
  </si>
  <si>
    <t>HOURS OF OPERATION per YEAR</t>
  </si>
  <si>
    <t>ELECTRICITY COST  Cents/KW*HR)</t>
  </si>
  <si>
    <t>UNITS</t>
  </si>
  <si>
    <t>GPM</t>
  </si>
  <si>
    <t>FEET</t>
  </si>
  <si>
    <t>PERCENTAGE e.g.  .75</t>
  </si>
  <si>
    <t>HOURS</t>
  </si>
  <si>
    <t>EXPECTED LIFE OF UNIT</t>
  </si>
  <si>
    <t>YEARS</t>
  </si>
  <si>
    <t>e.g.  .08 is TYPICAL</t>
  </si>
  <si>
    <t>IDP MODEL</t>
  </si>
  <si>
    <t>COMPETITOR</t>
  </si>
  <si>
    <t>YEARLY COST TO OPERATE IDP PUMP</t>
  </si>
  <si>
    <t>YEARLY COST TO OPERATE COMPETITOR PUMP</t>
  </si>
  <si>
    <t>HOURS  (8760 hours/year)</t>
  </si>
  <si>
    <t>ANNUAL SAVINGS</t>
  </si>
  <si>
    <t>% SAVINGS</t>
  </si>
  <si>
    <t>LIFETIME SAVINGS</t>
  </si>
  <si>
    <t>(Not corrected for inflation)</t>
  </si>
  <si>
    <t>RESULTS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</si>
</sst>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&quot;$&quot;#,##0.00"/>
    <numFmt numFmtId="172" formatCode="&quot;$&quot;#,##0.000"/>
    <numFmt numFmtId="173" formatCode="&quot;$&quot;#,##0.0000"/>
    <numFmt numFmtId="174" formatCode="&quot;$&quot;#,##0.0"/>
  </numFmts>
  <fonts count="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170" fontId="0" fillId="2" borderId="0" xfId="19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 horizontal="left"/>
    </xf>
    <xf numFmtId="0" fontId="0" fillId="3" borderId="0" xfId="0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70" fontId="3" fillId="4" borderId="2" xfId="19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 quotePrefix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6">
      <selection activeCell="G29" sqref="G29"/>
    </sheetView>
  </sheetViews>
  <sheetFormatPr defaultColWidth="9.140625" defaultRowHeight="12.75"/>
  <cols>
    <col min="1" max="4" width="9.140625" style="1" customWidth="1"/>
    <col min="5" max="5" width="18.28125" style="4" customWidth="1"/>
    <col min="6" max="6" width="10.421875" style="1" customWidth="1"/>
    <col min="7" max="8" width="9.140625" style="1" customWidth="1"/>
  </cols>
  <sheetData>
    <row r="3" spans="2:4" ht="18">
      <c r="B3" s="20" t="s">
        <v>2</v>
      </c>
      <c r="C3" s="20"/>
      <c r="D3" s="20"/>
    </row>
    <row r="4" spans="2:8" ht="18">
      <c r="B4" s="20" t="s">
        <v>1</v>
      </c>
      <c r="C4" s="20"/>
      <c r="D4" s="20"/>
      <c r="E4" s="4" t="s">
        <v>17</v>
      </c>
      <c r="F4" s="7" t="s">
        <v>9</v>
      </c>
      <c r="G4" s="7"/>
      <c r="H4" s="7"/>
    </row>
    <row r="5" spans="6:8" ht="12.75">
      <c r="F5" s="7"/>
      <c r="G5" s="7"/>
      <c r="H5" s="7"/>
    </row>
    <row r="6" spans="1:8" ht="12.75">
      <c r="A6" s="17" t="s">
        <v>3</v>
      </c>
      <c r="B6" s="17"/>
      <c r="C6" s="17"/>
      <c r="D6" s="17"/>
      <c r="E6" s="9">
        <v>1000</v>
      </c>
      <c r="F6" s="7" t="s">
        <v>10</v>
      </c>
      <c r="G6" s="7"/>
      <c r="H6" s="7"/>
    </row>
    <row r="7" spans="1:8" ht="12.75">
      <c r="A7" s="17" t="s">
        <v>4</v>
      </c>
      <c r="B7" s="17"/>
      <c r="C7" s="17"/>
      <c r="D7" s="17"/>
      <c r="E7" s="9">
        <v>180</v>
      </c>
      <c r="F7" s="7" t="s">
        <v>11</v>
      </c>
      <c r="G7" s="7"/>
      <c r="H7" s="7"/>
    </row>
    <row r="8" spans="1:8" ht="12.75">
      <c r="A8" s="17" t="s">
        <v>5</v>
      </c>
      <c r="B8" s="17"/>
      <c r="C8" s="17"/>
      <c r="D8" s="17"/>
      <c r="E8" s="9">
        <v>0.82</v>
      </c>
      <c r="F8" s="7" t="s">
        <v>12</v>
      </c>
      <c r="G8" s="7"/>
      <c r="H8" s="7"/>
    </row>
    <row r="9" spans="1:8" ht="12.75">
      <c r="A9" s="17" t="s">
        <v>6</v>
      </c>
      <c r="B9" s="17"/>
      <c r="C9" s="17"/>
      <c r="D9" s="17"/>
      <c r="E9" s="9">
        <v>0.949</v>
      </c>
      <c r="F9" s="7" t="s">
        <v>12</v>
      </c>
      <c r="G9" s="7"/>
      <c r="H9" s="7"/>
    </row>
    <row r="10" spans="1:8" ht="12.75">
      <c r="A10" s="17" t="s">
        <v>7</v>
      </c>
      <c r="B10" s="17"/>
      <c r="C10" s="17"/>
      <c r="D10" s="17"/>
      <c r="E10" s="9">
        <v>8760</v>
      </c>
      <c r="F10" s="8" t="s">
        <v>21</v>
      </c>
      <c r="G10" s="7"/>
      <c r="H10" s="7"/>
    </row>
    <row r="11" spans="1:8" ht="12.75">
      <c r="A11" s="17" t="s">
        <v>8</v>
      </c>
      <c r="B11" s="17"/>
      <c r="C11" s="17"/>
      <c r="D11" s="17"/>
      <c r="E11" s="9">
        <v>0.08</v>
      </c>
      <c r="F11" s="7" t="s">
        <v>16</v>
      </c>
      <c r="G11" s="7"/>
      <c r="H11" s="7"/>
    </row>
    <row r="12" spans="1:8" ht="12.75">
      <c r="A12" s="17" t="s">
        <v>14</v>
      </c>
      <c r="B12" s="17"/>
      <c r="C12" s="17"/>
      <c r="D12" s="17"/>
      <c r="E12" s="9">
        <v>20</v>
      </c>
      <c r="F12" s="7" t="s">
        <v>15</v>
      </c>
      <c r="G12" s="7"/>
      <c r="H12" s="7"/>
    </row>
    <row r="15" ht="12.75">
      <c r="B15" s="1" t="s">
        <v>0</v>
      </c>
    </row>
    <row r="16" spans="5:6" ht="12.75">
      <c r="E16" s="4" t="s">
        <v>18</v>
      </c>
      <c r="F16" s="1" t="s">
        <v>9</v>
      </c>
    </row>
    <row r="18" spans="1:6" ht="12.75">
      <c r="A18" s="17" t="s">
        <v>3</v>
      </c>
      <c r="B18" s="17"/>
      <c r="C18" s="17"/>
      <c r="D18" s="17"/>
      <c r="E18" s="16">
        <f>E6</f>
        <v>1000</v>
      </c>
      <c r="F18" s="1" t="s">
        <v>10</v>
      </c>
    </row>
    <row r="19" spans="1:6" ht="12.75">
      <c r="A19" s="17" t="s">
        <v>4</v>
      </c>
      <c r="B19" s="17"/>
      <c r="C19" s="17"/>
      <c r="D19" s="17"/>
      <c r="E19" s="16">
        <f>E7</f>
        <v>180</v>
      </c>
      <c r="F19" s="1" t="s">
        <v>11</v>
      </c>
    </row>
    <row r="20" spans="1:6" ht="12.75">
      <c r="A20" s="17" t="s">
        <v>5</v>
      </c>
      <c r="B20" s="17"/>
      <c r="C20" s="17"/>
      <c r="D20" s="17"/>
      <c r="E20" s="16">
        <v>0.77</v>
      </c>
      <c r="F20" s="1" t="s">
        <v>12</v>
      </c>
    </row>
    <row r="21" spans="1:6" ht="12.75">
      <c r="A21" s="17" t="s">
        <v>6</v>
      </c>
      <c r="B21" s="17"/>
      <c r="C21" s="17"/>
      <c r="D21" s="17"/>
      <c r="E21" s="16">
        <v>0.915</v>
      </c>
      <c r="F21" s="1" t="s">
        <v>12</v>
      </c>
    </row>
    <row r="22" spans="1:6" ht="12.75">
      <c r="A22" s="17" t="s">
        <v>7</v>
      </c>
      <c r="B22" s="17"/>
      <c r="C22" s="17"/>
      <c r="D22" s="17"/>
      <c r="E22" s="16">
        <v>8760</v>
      </c>
      <c r="F22" s="1" t="s">
        <v>13</v>
      </c>
    </row>
    <row r="23" spans="1:6" ht="12.75">
      <c r="A23" s="17" t="s">
        <v>8</v>
      </c>
      <c r="B23" s="17"/>
      <c r="C23" s="17"/>
      <c r="D23" s="17"/>
      <c r="E23" s="16">
        <f>E11</f>
        <v>0.08</v>
      </c>
      <c r="F23" s="1" t="s">
        <v>16</v>
      </c>
    </row>
    <row r="24" spans="1:6" ht="12.75">
      <c r="A24" s="17" t="s">
        <v>14</v>
      </c>
      <c r="B24" s="17"/>
      <c r="C24" s="17"/>
      <c r="D24" s="17"/>
      <c r="E24" s="16">
        <f>E12</f>
        <v>20</v>
      </c>
      <c r="F24" s="1" t="s">
        <v>15</v>
      </c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8" ht="13.5" thickBot="1">
      <c r="E28" s="15" t="s">
        <v>26</v>
      </c>
    </row>
    <row r="29" spans="1:6" ht="12.75">
      <c r="A29" s="19" t="s">
        <v>19</v>
      </c>
      <c r="B29" s="19"/>
      <c r="C29" s="19"/>
      <c r="D29" s="19"/>
      <c r="E29" s="10">
        <f>($E$6*$E$7*0.746*$E$10*$E$11)/(3960*$E$9*$E$8)</f>
        <v>30537.267610438343</v>
      </c>
      <c r="F29" s="5"/>
    </row>
    <row r="30" spans="1:6" ht="12.75">
      <c r="A30" s="2"/>
      <c r="B30" s="2"/>
      <c r="C30" s="2"/>
      <c r="D30" s="2"/>
      <c r="E30" s="11"/>
      <c r="F30" s="5"/>
    </row>
    <row r="31" spans="1:6" ht="12.75">
      <c r="A31" s="19" t="s">
        <v>20</v>
      </c>
      <c r="B31" s="19"/>
      <c r="C31" s="19"/>
      <c r="D31" s="19"/>
      <c r="E31" s="11">
        <f>($E$18*$E$19*0.746*$E$23*$E$22)/($E$20*$E$21*3960)</f>
        <v>33728.60820252773</v>
      </c>
      <c r="F31" s="5"/>
    </row>
    <row r="32" spans="1:5" ht="12.75">
      <c r="A32" s="2"/>
      <c r="B32" s="2"/>
      <c r="C32" s="2"/>
      <c r="D32" s="2"/>
      <c r="E32" s="12"/>
    </row>
    <row r="33" spans="1:6" ht="12.75">
      <c r="A33" s="2"/>
      <c r="B33" s="19" t="s">
        <v>22</v>
      </c>
      <c r="C33" s="19"/>
      <c r="D33" s="19"/>
      <c r="E33" s="11">
        <f>E31-E29</f>
        <v>3191.3405920893856</v>
      </c>
      <c r="F33" s="5"/>
    </row>
    <row r="34" spans="1:6" ht="12.75">
      <c r="A34" s="2"/>
      <c r="B34" s="3"/>
      <c r="C34" s="19" t="s">
        <v>23</v>
      </c>
      <c r="D34" s="19"/>
      <c r="E34" s="13">
        <f>(1-E29/E31)</f>
        <v>0.09461821172479379</v>
      </c>
      <c r="F34" s="6"/>
    </row>
    <row r="35" spans="1:5" ht="12.75">
      <c r="A35" s="2"/>
      <c r="B35" s="3"/>
      <c r="C35" s="3"/>
      <c r="D35" s="3"/>
      <c r="E35" s="12"/>
    </row>
    <row r="36" spans="1:6" ht="13.5" thickBot="1">
      <c r="A36" s="2"/>
      <c r="B36" s="19" t="s">
        <v>24</v>
      </c>
      <c r="C36" s="19"/>
      <c r="D36" s="19"/>
      <c r="E36" s="14">
        <f>E24*E33</f>
        <v>63826.81184178771</v>
      </c>
      <c r="F36" s="5"/>
    </row>
    <row r="37" spans="1:4" ht="12.75">
      <c r="A37" s="2"/>
      <c r="B37" s="18" t="s">
        <v>25</v>
      </c>
      <c r="C37" s="18"/>
      <c r="D37" s="18"/>
    </row>
    <row r="38" spans="1:4" ht="12.75">
      <c r="A38" s="2"/>
      <c r="B38" s="2"/>
      <c r="C38" s="2"/>
      <c r="D38" s="2"/>
    </row>
  </sheetData>
  <mergeCells count="22">
    <mergeCell ref="B3:D3"/>
    <mergeCell ref="B4:D4"/>
    <mergeCell ref="A29:D29"/>
    <mergeCell ref="A31:D31"/>
    <mergeCell ref="A23:D23"/>
    <mergeCell ref="A24:D24"/>
    <mergeCell ref="A19:D19"/>
    <mergeCell ref="A20:D20"/>
    <mergeCell ref="A21:D21"/>
    <mergeCell ref="A22:D22"/>
    <mergeCell ref="B37:D37"/>
    <mergeCell ref="B36:D36"/>
    <mergeCell ref="B33:D33"/>
    <mergeCell ref="C34:D34"/>
    <mergeCell ref="A10:D10"/>
    <mergeCell ref="A11:D11"/>
    <mergeCell ref="A12:D12"/>
    <mergeCell ref="A18:D18"/>
    <mergeCell ref="A6:D6"/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rick</cp:lastModifiedBy>
  <cp:lastPrinted>1999-11-10T20:55:31Z</cp:lastPrinted>
  <dcterms:created xsi:type="dcterms:W3CDTF">1999-11-10T18:46:26Z</dcterms:created>
  <dcterms:modified xsi:type="dcterms:W3CDTF">2005-07-01T13:19:50Z</dcterms:modified>
  <cp:category/>
  <cp:version/>
  <cp:contentType/>
  <cp:contentStatus/>
</cp:coreProperties>
</file>